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nicef-my.sharepoint.com/personal/eyao_unicef_org/Documents/Desktop/2020/Supply Activities/LTA - DOSSIERS/LTA MANUTENTION/PUBLICATION/"/>
    </mc:Choice>
  </mc:AlternateContent>
  <xr:revisionPtr revIDLastSave="0" documentId="14_{E586BBB9-05C3-4800-82B6-4B704BC11C23}" xr6:coauthVersionLast="47" xr6:coauthVersionMax="47" xr10:uidLastSave="{00000000-0000-0000-0000-000000000000}"/>
  <bookViews>
    <workbookView xWindow="-98" yWindow="-98" windowWidth="25996" windowHeight="10276" activeTab="1" xr2:uid="{00000000-000D-0000-FFFF-FFFF00000000}"/>
  </bookViews>
  <sheets>
    <sheet name="Instructions soumissionnaires" sheetId="2" r:id="rId1"/>
    <sheet name="BQE - Cadre de prix" sheetId="1" r:id="rId2"/>
    <sheet name="BQE - Remises commerciales" sheetId="3" r:id="rId3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39" i="1"/>
  <c r="I38" i="1"/>
  <c r="I37" i="1"/>
  <c r="I36" i="1"/>
  <c r="I35" i="1"/>
  <c r="I34" i="1"/>
  <c r="I32" i="1"/>
  <c r="I31" i="1"/>
  <c r="I30" i="1"/>
  <c r="I29" i="1"/>
  <c r="I27" i="1"/>
  <c r="I26" i="1"/>
  <c r="I25" i="1"/>
  <c r="I24" i="1"/>
  <c r="I23" i="1"/>
  <c r="I22" i="1"/>
  <c r="I21" i="1"/>
  <c r="I20" i="1"/>
  <c r="I19" i="1"/>
  <c r="I17" i="1"/>
  <c r="I16" i="1"/>
  <c r="I15" i="1"/>
  <c r="I14" i="1"/>
  <c r="I13" i="1"/>
  <c r="D50" i="1" l="1"/>
  <c r="D52" i="1"/>
  <c r="D49" i="1"/>
  <c r="D48" i="1"/>
  <c r="D51" i="1"/>
  <c r="D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G1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Quantites indicatives proposees uniquement pour l'evaluation financiere. Elles ne constituent pas un engagement de volume minimum.</t>
        </r>
      </text>
    </comment>
    <comment ref="H1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Cellules a remplir par le soumissionnaire. Prix en FCFA hors taxes.</t>
        </r>
      </text>
    </comment>
    <comment ref="I1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Montant calcule automatiquement: quantite estimative x prix unitaire HT.</t>
        </r>
      </text>
    </comment>
  </commentList>
</comments>
</file>

<file path=xl/sharedStrings.xml><?xml version="1.0" encoding="utf-8"?>
<sst xmlns="http://schemas.openxmlformats.org/spreadsheetml/2006/main" count="184" uniqueCount="104">
  <si>
    <t>Instructions pour remplir le bordereau des prix</t>
  </si>
  <si>
    <t>Renseigner uniquement les cellules bleues du bordereau.</t>
  </si>
  <si>
    <t>Indiquer un prix unitaire HT en FCFA pour chaque ligne applicable. Les cellules de montants sont calculees automatiquement.</t>
  </si>
  <si>
    <t>Ne pas modifier les quantites estimatives, les rubriques, les designations et les formules.</t>
  </si>
  <si>
    <t>Preciser dans la colonne Observations toute hypothese importante de prix, notamment capacite d'equipement, condition d'accessibilite, base de calcul des majorations, inclusions et limites.</t>
  </si>
  <si>
    <t>Les prix remis doivent etre des prix plafonds fermes et non revisables pendant toute la duree du LTA et ses extensions eventuelles.</t>
  </si>
  <si>
    <t>Les remises commerciales peuvent etre indiquees dans la section dediee, a condition qu'elles soient claires, non ambigues et applicables contractuellement.</t>
  </si>
  <si>
    <t>Toute prestation non prevue dans le present cadre de prix fera l'objet d'une consultation secondaire conformement a la LRPS.</t>
  </si>
  <si>
    <t>ANNEXE F - BORDEREAU DES PRIX / CANEVAS DE L'OFFRE FINANCIERE</t>
  </si>
  <si>
    <t>LRPS-2026-9204511 - Mise en place d'Accords a Long Terme (LTA) pour les services de manutention</t>
  </si>
  <si>
    <t>N</t>
  </si>
  <si>
    <t>Rubrique</t>
  </si>
  <si>
    <t>Designation de la prestation</t>
  </si>
  <si>
    <t>Description / conditions incluses</t>
  </si>
  <si>
    <t>Unite</t>
  </si>
  <si>
    <t>Zone d intervention</t>
  </si>
  <si>
    <t>Quantite estimative</t>
  </si>
  <si>
    <t>Prix unitaire HT (FCFA)</t>
  </si>
  <si>
    <t>Montant HT (FCFA)</t>
  </si>
  <si>
    <t>Observations du soumissionnaire</t>
  </si>
  <si>
    <t>A. MAIN D'OEUVRE</t>
  </si>
  <si>
    <t>Main d'oeuvre</t>
  </si>
  <si>
    <t>Manutentionnaire</t>
  </si>
  <si>
    <t>Tarif journalier incluant la main-d'oeuvre, Equipement de Protection Individuelle de base, encadrement administratif et mise a disposition selon l'ordre de service.</t>
  </si>
  <si>
    <t>Jour</t>
  </si>
  <si>
    <t>Toutes zones</t>
  </si>
  <si>
    <t>Superviseur de site</t>
  </si>
  <si>
    <t>Coordination de l'equipe sur site, liaison avec UNICEF, controle de qualite et pointage des activites.</t>
  </si>
  <si>
    <t>Chauffeur de chariot elevateur</t>
  </si>
  <si>
    <t>Conducteur qualifie avec permis/certification a jour, lorsque le chariot est mobilise.</t>
  </si>
  <si>
    <t>Heures supplementaires manutentionnaire</t>
  </si>
  <si>
    <t>Applicable uniquement sur demande prealable de l'UNICEF au-dela de l'horaire normal convenu.</t>
  </si>
  <si>
    <t>Heure</t>
  </si>
  <si>
    <t>Heures supplementaires superviseur</t>
  </si>
  <si>
    <t>B. OPERATIONS DE MANUTENTION</t>
  </si>
  <si>
    <t>Operations</t>
  </si>
  <si>
    <t>Chargement ou dechargement camion 5 tonnes</t>
  </si>
  <si>
    <t xml:space="preserve">Prix par operation complete de chargement OU de dechargement. </t>
  </si>
  <si>
    <t>Operation</t>
  </si>
  <si>
    <t>Abidjan</t>
  </si>
  <si>
    <t>Chargement ou dechargement camion 10 tonnes</t>
  </si>
  <si>
    <t>Chargement ou dechargement camion 15 tonnes</t>
  </si>
  <si>
    <t>Chargement ou dechargement camion 20 tonnes</t>
  </si>
  <si>
    <t>Chargement ou dechargement camion 30 tonnes</t>
  </si>
  <si>
    <t>Chargement ou dechargement camion 35 tonnes</t>
  </si>
  <si>
    <t>Chargement ou dechargement camion 40 tonnes</t>
  </si>
  <si>
    <t>Depotage ou empotage conteneur 20 pieds</t>
  </si>
  <si>
    <t>Inclut l'ouverture operationnelle, la manutention, le pointage, la mise a disposition et le rangement initial selon instructions UNICEF.</t>
  </si>
  <si>
    <t>Depotage ou empotage conteneur 40 pieds</t>
  </si>
  <si>
    <t>C. GESTION PHYSIQUE DES STOCKS</t>
  </si>
  <si>
    <t>Gestion stocks</t>
  </si>
  <si>
    <t>Palettisation</t>
  </si>
  <si>
    <t>Palettisation, filmage si requis, empilage et securisation des marchandises selon instructions UNICEF.</t>
  </si>
  <si>
    <t>Reorganisation d'entrepot</t>
  </si>
  <si>
    <t>Rangement, reamenagement, separation des lots, identification physique et optimisation de l'espace de stockage.</t>
  </si>
  <si>
    <t>Appui aux inventaires physiques</t>
  </si>
  <si>
    <t>Comptage, deplacement physique, verification visuelle et appui aux fiches de pointage UNICEF.</t>
  </si>
  <si>
    <t>Empilage et securisation des stocks</t>
  </si>
  <si>
    <t>Empilage stable, separation des articles sensibles, prevention des dommages et respect des consignes HSE (Hygiène, Santé, Sécurité et Environnement)</t>
  </si>
  <si>
    <t>D. LOCATION / MISE A DISPOSITION D'EQUIPEMENTS</t>
  </si>
  <si>
    <t>Equipements</t>
  </si>
  <si>
    <t>Chariot elevateur</t>
  </si>
  <si>
    <t>Location journaliere avec entretien, carburant/energie si applicable et disponibilite operationnelle. Preciser capacite en tonnes.</t>
  </si>
  <si>
    <t>Transpalette manuel</t>
  </si>
  <si>
    <t>Transpalette en bon etat de fonctionnement, incluant mobilisation et retour.</t>
  </si>
  <si>
    <t>Gerbeuse</t>
  </si>
  <si>
    <t>Gerbeuse adaptee aux operations d'entrepot. Preciser capacite et hauteur de levee.</t>
  </si>
  <si>
    <t>Diable de manutention</t>
  </si>
  <si>
    <t>Equipement pour deplacement de charges legeres ou moyennes selon consignes de securite.</t>
  </si>
  <si>
    <t>Rampe mobile de chargement</t>
  </si>
  <si>
    <t>Rampe adaptee aux operations de chargement/dechargement. Preciser capacite maximale.</t>
  </si>
  <si>
    <t>Echafaudage / echelle</t>
  </si>
  <si>
    <t>Materiel conforme aux exigences de securite pour operations ponctuelles en hauteur.</t>
  </si>
  <si>
    <t>E. INTERVENTIONS SPECIALES ET MOBILISATION</t>
  </si>
  <si>
    <t>Mobilisation</t>
  </si>
  <si>
    <t>Convoyage / mobilisation - Abidjan</t>
  </si>
  <si>
    <t>Tarif kilometrique pour mobilisation des equipes/equipements dans Abidjan lorsque applicable et valide par UNICEF.</t>
  </si>
  <si>
    <t>Km</t>
  </si>
  <si>
    <t>Convoyage / mobilisation - interieur du pays</t>
  </si>
  <si>
    <t>Tarif kilometrique pour interventions hors Abidjan, sur ordre de service UNICEF. Frais additionnels non prevus interdits sauf accord ecrit.</t>
  </si>
  <si>
    <t>Interieur du pays</t>
  </si>
  <si>
    <t>Services speciaux</t>
  </si>
  <si>
    <t>Intervention urgente</t>
  </si>
  <si>
    <t>Majoration en pourcentage appliquee au tarif de base concerne uniquement apres accord UNICEF. Base de calcul a preciser en observation.</t>
  </si>
  <si>
    <t>%</t>
  </si>
  <si>
    <t>Travail nuit / week-end</t>
  </si>
  <si>
    <t>Majoration en pourcentage appliquee au tarif de base concerne uniquement apres accord UNICEF. Non cumulable sauf autorisation ecrite.</t>
  </si>
  <si>
    <t>RECAPITULATIF GENERAL AUX FINS D EVALUATION</t>
  </si>
  <si>
    <t>A. Main d'oeuvre</t>
  </si>
  <si>
    <t>B. Operations de manutention</t>
  </si>
  <si>
    <t>C. Gestion physique des stocks</t>
  </si>
  <si>
    <t>D. Location / mise a disposition d'equipements</t>
  </si>
  <si>
    <t>E. Mobilisation et services speciaux</t>
  </si>
  <si>
    <t>TOTAL GENERAL HT AUX FINS D EVALUATION</t>
  </si>
  <si>
    <t>SECTION REMISES COMMERCIALES</t>
  </si>
  <si>
    <t>Type de remise</t>
  </si>
  <si>
    <t>Modalite / seuil applicable</t>
  </si>
  <si>
    <t>Valeur de la remise</t>
  </si>
  <si>
    <t>Commentaire du soumissionnaire</t>
  </si>
  <si>
    <t>Remise inconditionnelle</t>
  </si>
  <si>
    <t>Remise sur volume</t>
  </si>
  <si>
    <t>Remise pour paiement anticipe</t>
  </si>
  <si>
    <r>
      <rPr>
        <b/>
        <sz val="10"/>
        <color rgb="FF000000"/>
        <rFont val="Calibri"/>
        <family val="2"/>
      </rPr>
      <t>Notes importantes</t>
    </r>
    <r>
      <rPr>
        <sz val="10"/>
        <color rgb="FF000000"/>
        <rFont val="Calibri"/>
        <family val="2"/>
      </rPr>
      <t>:
- Tous les prix doivent être exprimés en FCFA Hors Taxes (HT).
- Les quantités estimatives servent uniquement aux fins de l'évaluation financière et ne constituent aucun engagement de volume minimum de la part de l'UNICEF.
- Les prix proposés constituent des prix plafonds fermes et non revisables pendant toute la durée du LTA, y compris toute période d'extension éventuelle.
- Les prix doivent inclure tous les frais, charges et moyens nécessaires à l'exécution complète des prestations, sauf coûts expressément prévus dans ce cadre de prix.
- Toute prestation non prévue dans ce cadre fera l'objet d'une consultation secondaire conformement à la LRPS.
- Les cellules en bleu sont à renseigner par le soumissionnaire. Les montants et sous-totaux sont calculés automatiquement.</t>
    </r>
  </si>
  <si>
    <r>
      <rPr>
        <b/>
        <sz val="10"/>
        <color rgb="FF000000"/>
        <rFont val="Calibri"/>
        <family val="2"/>
      </rPr>
      <t>Notes importantes:</t>
    </r>
    <r>
      <rPr>
        <sz val="10"/>
        <color rgb="FF000000"/>
        <rFont val="Calibri"/>
        <family val="2"/>
      </rPr>
      <t xml:space="preserve">
- Tous les prix doivent être exprimés en FCFA Hors Taxes (HT).
- Les quantités estimatives servent uniquement aux fins de l'évaluation financière et ne constituent aucun engagement de volume minimum de la part de l'UNICEF.
- Les prix proposés constituent des prix plafonds fermes et non revisables pendant toute la durée du LTA, y compris toute période d'extension éventuelle.
- Les prix doivent inclure tous les frais, charges et moyens nécessaires à l'exécution complète des prestations, sauf coûts expressément prévus dans ce cadre de prix.
- Toute prestation non prévue dans ce cadre fera l'objet d'une consultation secondaire conformement à la LRPS.
- Les cellules en bleu sont à renseigner par le soumissionnaire. Les montants et sous-totaux sont calculés automatiquement.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</si>
</sst>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1F4E78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57B7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4FB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hair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3" fontId="0" fillId="0" borderId="3" xfId="0" applyNumberFormat="1" applyBorder="1" applyAlignment="1">
      <alignment horizontal="center" vertical="top" wrapText="1"/>
    </xf>
    <xf numFmtId="3" fontId="5" fillId="5" borderId="3" xfId="0" applyNumberFormat="1" applyFont="1" applyFill="1" applyBorder="1" applyAlignment="1" applyProtection="1">
      <alignment horizontal="center" vertical="top" wrapText="1"/>
      <protection locked="0"/>
    </xf>
    <xf numFmtId="3" fontId="6" fillId="0" borderId="3" xfId="0" applyNumberFormat="1" applyFont="1" applyBorder="1" applyAlignment="1">
      <alignment horizontal="center" vertical="top" wrapText="1"/>
    </xf>
    <xf numFmtId="0" fontId="5" fillId="5" borderId="3" xfId="0" applyFont="1" applyFill="1" applyBorder="1" applyAlignment="1" applyProtection="1">
      <alignment vertical="top" wrapText="1"/>
      <protection locked="0"/>
    </xf>
    <xf numFmtId="0" fontId="7" fillId="0" borderId="0" xfId="0" applyFont="1"/>
    <xf numFmtId="3" fontId="7" fillId="6" borderId="0" xfId="0" applyNumberFormat="1" applyFont="1" applyFill="1"/>
    <xf numFmtId="0" fontId="4" fillId="2" borderId="0" xfId="0" applyFont="1" applyFill="1"/>
    <xf numFmtId="3" fontId="4" fillId="2" borderId="0" xfId="0" applyNumberFormat="1" applyFont="1" applyFill="1"/>
    <xf numFmtId="0" fontId="4" fillId="4" borderId="4" xfId="0" applyFont="1" applyFill="1" applyBorder="1"/>
    <xf numFmtId="0" fontId="0" fillId="0" borderId="4" xfId="0" applyBorder="1" applyAlignment="1">
      <alignment vertical="top" wrapText="1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"/>
  <sheetViews>
    <sheetView showGridLines="0" workbookViewId="0">
      <selection activeCell="B6" sqref="B6"/>
    </sheetView>
  </sheetViews>
  <sheetFormatPr defaultRowHeight="14.25" x14ac:dyDescent="0.45"/>
  <cols>
    <col min="1" max="1" width="5.73046875" customWidth="1"/>
    <col min="2" max="2" width="162.796875" customWidth="1"/>
  </cols>
  <sheetData>
    <row r="1" spans="1:8" ht="21" x14ac:dyDescent="0.65">
      <c r="A1" s="18" t="s">
        <v>0</v>
      </c>
      <c r="B1" s="19"/>
      <c r="C1" s="19"/>
      <c r="D1" s="19"/>
      <c r="E1" s="19"/>
      <c r="F1" s="19"/>
      <c r="G1" s="19"/>
      <c r="H1" s="19"/>
    </row>
    <row r="3" spans="1:8" s="17" customFormat="1" ht="34.049999999999997" customHeight="1" x14ac:dyDescent="0.45">
      <c r="A3" s="15">
        <v>1</v>
      </c>
      <c r="B3" s="16" t="s">
        <v>1</v>
      </c>
    </row>
    <row r="4" spans="1:8" s="17" customFormat="1" ht="34.049999999999997" customHeight="1" x14ac:dyDescent="0.45">
      <c r="A4" s="15">
        <v>2</v>
      </c>
      <c r="B4" s="16" t="s">
        <v>2</v>
      </c>
    </row>
    <row r="5" spans="1:8" s="17" customFormat="1" ht="34.049999999999997" customHeight="1" x14ac:dyDescent="0.45">
      <c r="A5" s="15">
        <v>3</v>
      </c>
      <c r="B5" s="16" t="s">
        <v>3</v>
      </c>
    </row>
    <row r="6" spans="1:8" s="17" customFormat="1" ht="34.049999999999997" customHeight="1" x14ac:dyDescent="0.45">
      <c r="A6" s="15">
        <v>4</v>
      </c>
      <c r="B6" s="16" t="s">
        <v>4</v>
      </c>
    </row>
    <row r="7" spans="1:8" s="17" customFormat="1" ht="34.049999999999997" customHeight="1" x14ac:dyDescent="0.45">
      <c r="A7" s="15">
        <v>5</v>
      </c>
      <c r="B7" s="16" t="s">
        <v>5</v>
      </c>
    </row>
    <row r="8" spans="1:8" s="17" customFormat="1" ht="34.049999999999997" customHeight="1" x14ac:dyDescent="0.45">
      <c r="A8" s="15">
        <v>6</v>
      </c>
      <c r="B8" s="16" t="s">
        <v>6</v>
      </c>
    </row>
    <row r="9" spans="1:8" s="17" customFormat="1" ht="34.049999999999997" customHeight="1" x14ac:dyDescent="0.45">
      <c r="A9" s="15">
        <v>7</v>
      </c>
      <c r="B9" s="16" t="s">
        <v>7</v>
      </c>
    </row>
  </sheetData>
  <mergeCells count="1">
    <mergeCell ref="A1:H1"/>
  </mergeCells>
  <pageMargins left="0.25" right="0.25" top="0.75" bottom="0.75" header="0.3" footer="0.3"/>
  <pageSetup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showGridLines="0" tabSelected="1" zoomScale="74" zoomScaleNormal="74" workbookViewId="0">
      <selection activeCell="A4" sqref="A4:J9"/>
    </sheetView>
  </sheetViews>
  <sheetFormatPr defaultRowHeight="14.25" x14ac:dyDescent="0.45"/>
  <cols>
    <col min="1" max="1" width="6" customWidth="1"/>
    <col min="2" max="2" width="18" customWidth="1"/>
    <col min="3" max="3" width="34" customWidth="1"/>
    <col min="4" max="4" width="58" customWidth="1"/>
    <col min="5" max="5" width="14" customWidth="1"/>
    <col min="6" max="7" width="18" customWidth="1"/>
    <col min="8" max="9" width="22" customWidth="1"/>
    <col min="10" max="10" width="36" customWidth="1"/>
  </cols>
  <sheetData>
    <row r="1" spans="1:10" ht="28.05" customHeight="1" x14ac:dyDescent="0.45">
      <c r="A1" s="22" t="s">
        <v>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45">
      <c r="A2" s="24" t="s">
        <v>9</v>
      </c>
      <c r="B2" s="19"/>
      <c r="C2" s="19"/>
      <c r="D2" s="19"/>
      <c r="E2" s="19"/>
      <c r="F2" s="19"/>
      <c r="G2" s="19"/>
      <c r="H2" s="19"/>
      <c r="I2" s="19"/>
      <c r="J2" s="19"/>
    </row>
    <row r="4" spans="1:10" x14ac:dyDescent="0.45">
      <c r="A4" s="23" t="s">
        <v>102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4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x14ac:dyDescent="0.45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 x14ac:dyDescent="0.45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0" ht="31.9" customHeight="1" x14ac:dyDescent="0.45">
      <c r="A9" s="19"/>
      <c r="B9" s="19"/>
      <c r="C9" s="19"/>
      <c r="D9" s="19"/>
      <c r="E9" s="19"/>
      <c r="F9" s="19"/>
      <c r="G9" s="19"/>
      <c r="H9" s="19"/>
      <c r="I9" s="19"/>
      <c r="J9" s="19"/>
    </row>
    <row r="11" spans="1:10" ht="42" customHeight="1" x14ac:dyDescent="0.45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16</v>
      </c>
      <c r="H11" s="1" t="s">
        <v>17</v>
      </c>
      <c r="I11" s="1" t="s">
        <v>18</v>
      </c>
      <c r="J11" s="1" t="s">
        <v>19</v>
      </c>
    </row>
    <row r="12" spans="1:10" ht="42" customHeight="1" x14ac:dyDescent="0.45">
      <c r="A12" s="21" t="s">
        <v>20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42" customHeight="1" x14ac:dyDescent="0.45">
      <c r="A13" s="2">
        <v>1</v>
      </c>
      <c r="B13" s="3" t="s">
        <v>21</v>
      </c>
      <c r="C13" s="3" t="s">
        <v>22</v>
      </c>
      <c r="D13" s="3" t="s">
        <v>23</v>
      </c>
      <c r="E13" s="2" t="s">
        <v>24</v>
      </c>
      <c r="F13" s="2" t="s">
        <v>25</v>
      </c>
      <c r="G13" s="4">
        <v>500</v>
      </c>
      <c r="H13" s="5"/>
      <c r="I13" s="6">
        <f>G13*H13</f>
        <v>0</v>
      </c>
      <c r="J13" s="7"/>
    </row>
    <row r="14" spans="1:10" ht="42" customHeight="1" x14ac:dyDescent="0.45">
      <c r="A14" s="2">
        <v>2</v>
      </c>
      <c r="B14" s="3" t="s">
        <v>21</v>
      </c>
      <c r="C14" s="3" t="s">
        <v>26</v>
      </c>
      <c r="D14" s="3" t="s">
        <v>27</v>
      </c>
      <c r="E14" s="2" t="s">
        <v>24</v>
      </c>
      <c r="F14" s="2" t="s">
        <v>25</v>
      </c>
      <c r="G14" s="4">
        <v>120</v>
      </c>
      <c r="H14" s="5"/>
      <c r="I14" s="6">
        <f>G14*H14</f>
        <v>0</v>
      </c>
      <c r="J14" s="7"/>
    </row>
    <row r="15" spans="1:10" ht="42" customHeight="1" x14ac:dyDescent="0.45">
      <c r="A15" s="2">
        <v>3</v>
      </c>
      <c r="B15" s="3" t="s">
        <v>21</v>
      </c>
      <c r="C15" s="3" t="s">
        <v>28</v>
      </c>
      <c r="D15" s="3" t="s">
        <v>29</v>
      </c>
      <c r="E15" s="2" t="s">
        <v>24</v>
      </c>
      <c r="F15" s="2" t="s">
        <v>25</v>
      </c>
      <c r="G15" s="4">
        <v>80</v>
      </c>
      <c r="H15" s="5"/>
      <c r="I15" s="6">
        <f>G15*H15</f>
        <v>0</v>
      </c>
      <c r="J15" s="7"/>
    </row>
    <row r="16" spans="1:10" ht="42" customHeight="1" x14ac:dyDescent="0.45">
      <c r="A16" s="2">
        <v>4</v>
      </c>
      <c r="B16" s="3" t="s">
        <v>21</v>
      </c>
      <c r="C16" s="3" t="s">
        <v>30</v>
      </c>
      <c r="D16" s="3" t="s">
        <v>31</v>
      </c>
      <c r="E16" s="2" t="s">
        <v>32</v>
      </c>
      <c r="F16" s="2" t="s">
        <v>25</v>
      </c>
      <c r="G16" s="4">
        <v>300</v>
      </c>
      <c r="H16" s="5"/>
      <c r="I16" s="6">
        <f>G16*H16</f>
        <v>0</v>
      </c>
      <c r="J16" s="7"/>
    </row>
    <row r="17" spans="1:10" ht="42" customHeight="1" x14ac:dyDescent="0.45">
      <c r="A17" s="2">
        <v>5</v>
      </c>
      <c r="B17" s="3" t="s">
        <v>21</v>
      </c>
      <c r="C17" s="3" t="s">
        <v>33</v>
      </c>
      <c r="D17" s="3" t="s">
        <v>31</v>
      </c>
      <c r="E17" s="2" t="s">
        <v>32</v>
      </c>
      <c r="F17" s="2" t="s">
        <v>25</v>
      </c>
      <c r="G17" s="4">
        <v>100</v>
      </c>
      <c r="H17" s="5"/>
      <c r="I17" s="6">
        <f>G17*H17</f>
        <v>0</v>
      </c>
      <c r="J17" s="7"/>
    </row>
    <row r="18" spans="1:10" ht="42" customHeight="1" x14ac:dyDescent="0.45">
      <c r="A18" s="21" t="s">
        <v>34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42" customHeight="1" x14ac:dyDescent="0.45">
      <c r="A19" s="2">
        <v>6</v>
      </c>
      <c r="B19" s="3" t="s">
        <v>35</v>
      </c>
      <c r="C19" s="3" t="s">
        <v>36</v>
      </c>
      <c r="D19" s="3" t="s">
        <v>37</v>
      </c>
      <c r="E19" s="2" t="s">
        <v>38</v>
      </c>
      <c r="F19" s="2" t="s">
        <v>39</v>
      </c>
      <c r="G19" s="4">
        <v>80</v>
      </c>
      <c r="H19" s="5"/>
      <c r="I19" s="6">
        <f t="shared" ref="I19:I27" si="0">G19*H19</f>
        <v>0</v>
      </c>
      <c r="J19" s="7"/>
    </row>
    <row r="20" spans="1:10" ht="42" customHeight="1" x14ac:dyDescent="0.45">
      <c r="A20" s="2">
        <v>7</v>
      </c>
      <c r="B20" s="3" t="s">
        <v>35</v>
      </c>
      <c r="C20" s="3" t="s">
        <v>40</v>
      </c>
      <c r="D20" s="3" t="s">
        <v>37</v>
      </c>
      <c r="E20" s="2" t="s">
        <v>38</v>
      </c>
      <c r="F20" s="2" t="s">
        <v>39</v>
      </c>
      <c r="G20" s="4">
        <v>80</v>
      </c>
      <c r="H20" s="5"/>
      <c r="I20" s="6">
        <f t="shared" si="0"/>
        <v>0</v>
      </c>
      <c r="J20" s="7"/>
    </row>
    <row r="21" spans="1:10" ht="42" customHeight="1" x14ac:dyDescent="0.45">
      <c r="A21" s="2">
        <v>8</v>
      </c>
      <c r="B21" s="3" t="s">
        <v>35</v>
      </c>
      <c r="C21" s="3" t="s">
        <v>41</v>
      </c>
      <c r="D21" s="3" t="s">
        <v>37</v>
      </c>
      <c r="E21" s="2" t="s">
        <v>38</v>
      </c>
      <c r="F21" s="2" t="s">
        <v>39</v>
      </c>
      <c r="G21" s="4">
        <v>60</v>
      </c>
      <c r="H21" s="5"/>
      <c r="I21" s="6">
        <f t="shared" si="0"/>
        <v>0</v>
      </c>
      <c r="J21" s="7"/>
    </row>
    <row r="22" spans="1:10" ht="42" customHeight="1" x14ac:dyDescent="0.45">
      <c r="A22" s="2">
        <v>9</v>
      </c>
      <c r="B22" s="3" t="s">
        <v>35</v>
      </c>
      <c r="C22" s="3" t="s">
        <v>42</v>
      </c>
      <c r="D22" s="3" t="s">
        <v>37</v>
      </c>
      <c r="E22" s="2" t="s">
        <v>38</v>
      </c>
      <c r="F22" s="2" t="s">
        <v>39</v>
      </c>
      <c r="G22" s="4">
        <v>50</v>
      </c>
      <c r="H22" s="5"/>
      <c r="I22" s="6">
        <f t="shared" si="0"/>
        <v>0</v>
      </c>
      <c r="J22" s="7"/>
    </row>
    <row r="23" spans="1:10" ht="42" customHeight="1" x14ac:dyDescent="0.45">
      <c r="A23" s="2">
        <v>10</v>
      </c>
      <c r="B23" s="3" t="s">
        <v>35</v>
      </c>
      <c r="C23" s="3" t="s">
        <v>43</v>
      </c>
      <c r="D23" s="3" t="s">
        <v>37</v>
      </c>
      <c r="E23" s="2" t="s">
        <v>38</v>
      </c>
      <c r="F23" s="2" t="s">
        <v>39</v>
      </c>
      <c r="G23" s="4">
        <v>30</v>
      </c>
      <c r="H23" s="5"/>
      <c r="I23" s="6">
        <f t="shared" si="0"/>
        <v>0</v>
      </c>
      <c r="J23" s="7"/>
    </row>
    <row r="24" spans="1:10" ht="42" customHeight="1" x14ac:dyDescent="0.45">
      <c r="A24" s="2">
        <v>11</v>
      </c>
      <c r="B24" s="3" t="s">
        <v>35</v>
      </c>
      <c r="C24" s="3" t="s">
        <v>44</v>
      </c>
      <c r="D24" s="3" t="s">
        <v>37</v>
      </c>
      <c r="E24" s="2" t="s">
        <v>38</v>
      </c>
      <c r="F24" s="2" t="s">
        <v>39</v>
      </c>
      <c r="G24" s="4">
        <v>20</v>
      </c>
      <c r="H24" s="5"/>
      <c r="I24" s="6">
        <f t="shared" si="0"/>
        <v>0</v>
      </c>
      <c r="J24" s="7"/>
    </row>
    <row r="25" spans="1:10" ht="42" customHeight="1" x14ac:dyDescent="0.45">
      <c r="A25" s="2">
        <v>12</v>
      </c>
      <c r="B25" s="3" t="s">
        <v>35</v>
      </c>
      <c r="C25" s="3" t="s">
        <v>45</v>
      </c>
      <c r="D25" s="3" t="s">
        <v>37</v>
      </c>
      <c r="E25" s="2" t="s">
        <v>38</v>
      </c>
      <c r="F25" s="2" t="s">
        <v>39</v>
      </c>
      <c r="G25" s="4">
        <v>20</v>
      </c>
      <c r="H25" s="5"/>
      <c r="I25" s="6">
        <f t="shared" si="0"/>
        <v>0</v>
      </c>
      <c r="J25" s="7"/>
    </row>
    <row r="26" spans="1:10" ht="42" customHeight="1" x14ac:dyDescent="0.45">
      <c r="A26" s="2">
        <v>13</v>
      </c>
      <c r="B26" s="3" t="s">
        <v>35</v>
      </c>
      <c r="C26" s="3" t="s">
        <v>46</v>
      </c>
      <c r="D26" s="3" t="s">
        <v>47</v>
      </c>
      <c r="E26" s="2" t="s">
        <v>38</v>
      </c>
      <c r="F26" s="2" t="s">
        <v>39</v>
      </c>
      <c r="G26" s="4">
        <v>40</v>
      </c>
      <c r="H26" s="5"/>
      <c r="I26" s="6">
        <f t="shared" si="0"/>
        <v>0</v>
      </c>
      <c r="J26" s="7"/>
    </row>
    <row r="27" spans="1:10" ht="42" customHeight="1" x14ac:dyDescent="0.45">
      <c r="A27" s="2">
        <v>14</v>
      </c>
      <c r="B27" s="3" t="s">
        <v>35</v>
      </c>
      <c r="C27" s="3" t="s">
        <v>48</v>
      </c>
      <c r="D27" s="3" t="s">
        <v>47</v>
      </c>
      <c r="E27" s="2" t="s">
        <v>38</v>
      </c>
      <c r="F27" s="2" t="s">
        <v>39</v>
      </c>
      <c r="G27" s="4">
        <v>40</v>
      </c>
      <c r="H27" s="5"/>
      <c r="I27" s="6">
        <f t="shared" si="0"/>
        <v>0</v>
      </c>
      <c r="J27" s="7"/>
    </row>
    <row r="28" spans="1:10" ht="42" customHeight="1" x14ac:dyDescent="0.45">
      <c r="A28" s="21" t="s">
        <v>49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42" customHeight="1" x14ac:dyDescent="0.45">
      <c r="A29" s="2">
        <v>15</v>
      </c>
      <c r="B29" s="3" t="s">
        <v>50</v>
      </c>
      <c r="C29" s="3" t="s">
        <v>51</v>
      </c>
      <c r="D29" s="3" t="s">
        <v>52</v>
      </c>
      <c r="E29" s="2" t="s">
        <v>24</v>
      </c>
      <c r="F29" s="2" t="s">
        <v>39</v>
      </c>
      <c r="G29" s="4">
        <v>100</v>
      </c>
      <c r="H29" s="5"/>
      <c r="I29" s="6">
        <f>G29*H29</f>
        <v>0</v>
      </c>
      <c r="J29" s="7"/>
    </row>
    <row r="30" spans="1:10" ht="42" customHeight="1" x14ac:dyDescent="0.45">
      <c r="A30" s="2">
        <v>16</v>
      </c>
      <c r="B30" s="3" t="s">
        <v>50</v>
      </c>
      <c r="C30" s="3" t="s">
        <v>53</v>
      </c>
      <c r="D30" s="3" t="s">
        <v>54</v>
      </c>
      <c r="E30" s="2" t="s">
        <v>24</v>
      </c>
      <c r="F30" s="2" t="s">
        <v>39</v>
      </c>
      <c r="G30" s="4">
        <v>50</v>
      </c>
      <c r="H30" s="5"/>
      <c r="I30" s="6">
        <f>G30*H30</f>
        <v>0</v>
      </c>
      <c r="J30" s="7"/>
    </row>
    <row r="31" spans="1:10" ht="42" customHeight="1" x14ac:dyDescent="0.45">
      <c r="A31" s="2">
        <v>17</v>
      </c>
      <c r="B31" s="3" t="s">
        <v>50</v>
      </c>
      <c r="C31" s="3" t="s">
        <v>55</v>
      </c>
      <c r="D31" s="3" t="s">
        <v>56</v>
      </c>
      <c r="E31" s="2" t="s">
        <v>24</v>
      </c>
      <c r="F31" s="2" t="s">
        <v>39</v>
      </c>
      <c r="G31" s="4">
        <v>50</v>
      </c>
      <c r="H31" s="5"/>
      <c r="I31" s="6">
        <f>G31*H31</f>
        <v>0</v>
      </c>
      <c r="J31" s="7"/>
    </row>
    <row r="32" spans="1:10" ht="42" customHeight="1" x14ac:dyDescent="0.45">
      <c r="A32" s="2">
        <v>18</v>
      </c>
      <c r="B32" s="3" t="s">
        <v>50</v>
      </c>
      <c r="C32" s="3" t="s">
        <v>57</v>
      </c>
      <c r="D32" s="3" t="s">
        <v>58</v>
      </c>
      <c r="E32" s="2" t="s">
        <v>24</v>
      </c>
      <c r="F32" s="2" t="s">
        <v>39</v>
      </c>
      <c r="G32" s="4">
        <v>50</v>
      </c>
      <c r="H32" s="5"/>
      <c r="I32" s="6">
        <f>G32*H32</f>
        <v>0</v>
      </c>
      <c r="J32" s="7"/>
    </row>
    <row r="33" spans="1:10" ht="42" customHeight="1" x14ac:dyDescent="0.45">
      <c r="A33" s="21" t="s">
        <v>59</v>
      </c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42" customHeight="1" x14ac:dyDescent="0.45">
      <c r="A34" s="2">
        <v>19</v>
      </c>
      <c r="B34" s="3" t="s">
        <v>60</v>
      </c>
      <c r="C34" s="3" t="s">
        <v>61</v>
      </c>
      <c r="D34" s="3" t="s">
        <v>62</v>
      </c>
      <c r="E34" s="2" t="s">
        <v>24</v>
      </c>
      <c r="F34" s="2" t="s">
        <v>39</v>
      </c>
      <c r="G34" s="4">
        <v>80</v>
      </c>
      <c r="H34" s="5"/>
      <c r="I34" s="6">
        <f t="shared" ref="I34:I39" si="1">G34*H34</f>
        <v>0</v>
      </c>
      <c r="J34" s="7"/>
    </row>
    <row r="35" spans="1:10" ht="42" customHeight="1" x14ac:dyDescent="0.45">
      <c r="A35" s="2">
        <v>20</v>
      </c>
      <c r="B35" s="3" t="s">
        <v>60</v>
      </c>
      <c r="C35" s="3" t="s">
        <v>63</v>
      </c>
      <c r="D35" s="3" t="s">
        <v>64</v>
      </c>
      <c r="E35" s="2" t="s">
        <v>24</v>
      </c>
      <c r="F35" s="2" t="s">
        <v>39</v>
      </c>
      <c r="G35" s="4">
        <v>100</v>
      </c>
      <c r="H35" s="5"/>
      <c r="I35" s="6">
        <f t="shared" si="1"/>
        <v>0</v>
      </c>
      <c r="J35" s="7"/>
    </row>
    <row r="36" spans="1:10" ht="42" customHeight="1" x14ac:dyDescent="0.45">
      <c r="A36" s="2">
        <v>21</v>
      </c>
      <c r="B36" s="3" t="s">
        <v>60</v>
      </c>
      <c r="C36" s="3" t="s">
        <v>65</v>
      </c>
      <c r="D36" s="3" t="s">
        <v>66</v>
      </c>
      <c r="E36" s="2" t="s">
        <v>24</v>
      </c>
      <c r="F36" s="2" t="s">
        <v>39</v>
      </c>
      <c r="G36" s="4">
        <v>50</v>
      </c>
      <c r="H36" s="5"/>
      <c r="I36" s="6">
        <f t="shared" si="1"/>
        <v>0</v>
      </c>
      <c r="J36" s="7"/>
    </row>
    <row r="37" spans="1:10" ht="42" customHeight="1" x14ac:dyDescent="0.45">
      <c r="A37" s="2">
        <v>22</v>
      </c>
      <c r="B37" s="3" t="s">
        <v>60</v>
      </c>
      <c r="C37" s="3" t="s">
        <v>67</v>
      </c>
      <c r="D37" s="3" t="s">
        <v>68</v>
      </c>
      <c r="E37" s="2" t="s">
        <v>24</v>
      </c>
      <c r="F37" s="2" t="s">
        <v>39</v>
      </c>
      <c r="G37" s="4">
        <v>50</v>
      </c>
      <c r="H37" s="5"/>
      <c r="I37" s="6">
        <f t="shared" si="1"/>
        <v>0</v>
      </c>
      <c r="J37" s="7"/>
    </row>
    <row r="38" spans="1:10" ht="42" customHeight="1" x14ac:dyDescent="0.45">
      <c r="A38" s="2">
        <v>23</v>
      </c>
      <c r="B38" s="3" t="s">
        <v>60</v>
      </c>
      <c r="C38" s="3" t="s">
        <v>69</v>
      </c>
      <c r="D38" s="3" t="s">
        <v>70</v>
      </c>
      <c r="E38" s="2" t="s">
        <v>24</v>
      </c>
      <c r="F38" s="2" t="s">
        <v>39</v>
      </c>
      <c r="G38" s="4">
        <v>30</v>
      </c>
      <c r="H38" s="5"/>
      <c r="I38" s="6">
        <f t="shared" si="1"/>
        <v>0</v>
      </c>
      <c r="J38" s="7"/>
    </row>
    <row r="39" spans="1:10" ht="42" customHeight="1" x14ac:dyDescent="0.45">
      <c r="A39" s="2">
        <v>24</v>
      </c>
      <c r="B39" s="3" t="s">
        <v>60</v>
      </c>
      <c r="C39" s="3" t="s">
        <v>71</v>
      </c>
      <c r="D39" s="3" t="s">
        <v>72</v>
      </c>
      <c r="E39" s="2" t="s">
        <v>24</v>
      </c>
      <c r="F39" s="2" t="s">
        <v>39</v>
      </c>
      <c r="G39" s="4">
        <v>20</v>
      </c>
      <c r="H39" s="5"/>
      <c r="I39" s="6">
        <f t="shared" si="1"/>
        <v>0</v>
      </c>
      <c r="J39" s="7"/>
    </row>
    <row r="40" spans="1:10" ht="42" customHeight="1" x14ac:dyDescent="0.45">
      <c r="A40" s="21" t="s">
        <v>73</v>
      </c>
      <c r="B40" s="19"/>
      <c r="C40" s="19"/>
      <c r="D40" s="19"/>
      <c r="E40" s="19"/>
      <c r="F40" s="19"/>
      <c r="G40" s="19"/>
      <c r="H40" s="19"/>
      <c r="I40" s="19"/>
      <c r="J40" s="19"/>
    </row>
    <row r="41" spans="1:10" ht="42" customHeight="1" x14ac:dyDescent="0.45">
      <c r="A41" s="2">
        <v>25</v>
      </c>
      <c r="B41" s="3" t="s">
        <v>74</v>
      </c>
      <c r="C41" s="3" t="s">
        <v>75</v>
      </c>
      <c r="D41" s="3" t="s">
        <v>76</v>
      </c>
      <c r="E41" s="2" t="s">
        <v>77</v>
      </c>
      <c r="F41" s="2" t="s">
        <v>39</v>
      </c>
      <c r="G41" s="4">
        <v>2000</v>
      </c>
      <c r="H41" s="5"/>
      <c r="I41" s="6">
        <f>G41*H41</f>
        <v>0</v>
      </c>
      <c r="J41" s="7"/>
    </row>
    <row r="42" spans="1:10" ht="42" customHeight="1" x14ac:dyDescent="0.45">
      <c r="A42" s="2">
        <v>26</v>
      </c>
      <c r="B42" s="3" t="s">
        <v>74</v>
      </c>
      <c r="C42" s="3" t="s">
        <v>78</v>
      </c>
      <c r="D42" s="3" t="s">
        <v>79</v>
      </c>
      <c r="E42" s="2" t="s">
        <v>77</v>
      </c>
      <c r="F42" s="2" t="s">
        <v>80</v>
      </c>
      <c r="G42" s="4">
        <v>10000</v>
      </c>
      <c r="H42" s="5"/>
      <c r="I42" s="6">
        <f>G42*H42</f>
        <v>0</v>
      </c>
      <c r="J42" s="7"/>
    </row>
    <row r="43" spans="1:10" ht="42" customHeight="1" x14ac:dyDescent="0.45">
      <c r="A43" s="2">
        <v>27</v>
      </c>
      <c r="B43" s="3" t="s">
        <v>81</v>
      </c>
      <c r="C43" s="3" t="s">
        <v>82</v>
      </c>
      <c r="D43" s="3" t="s">
        <v>83</v>
      </c>
      <c r="E43" s="2" t="s">
        <v>84</v>
      </c>
      <c r="F43" s="2" t="s">
        <v>25</v>
      </c>
      <c r="G43" s="4">
        <v>1</v>
      </c>
      <c r="H43" s="5"/>
      <c r="I43" s="6">
        <f>G43*H43</f>
        <v>0</v>
      </c>
      <c r="J43" s="7"/>
    </row>
    <row r="44" spans="1:10" ht="42" customHeight="1" x14ac:dyDescent="0.45">
      <c r="A44" s="2">
        <v>28</v>
      </c>
      <c r="B44" s="3" t="s">
        <v>81</v>
      </c>
      <c r="C44" s="3" t="s">
        <v>85</v>
      </c>
      <c r="D44" s="3" t="s">
        <v>86</v>
      </c>
      <c r="E44" s="2" t="s">
        <v>84</v>
      </c>
      <c r="F44" s="2" t="s">
        <v>25</v>
      </c>
      <c r="G44" s="4">
        <v>1</v>
      </c>
      <c r="H44" s="5"/>
      <c r="I44" s="6">
        <f>G44*H44</f>
        <v>0</v>
      </c>
      <c r="J44" s="7"/>
    </row>
    <row r="47" spans="1:10" x14ac:dyDescent="0.45">
      <c r="A47" s="20" t="s">
        <v>87</v>
      </c>
      <c r="B47" s="19"/>
      <c r="C47" s="19"/>
      <c r="D47" s="19"/>
    </row>
    <row r="48" spans="1:10" x14ac:dyDescent="0.45">
      <c r="A48" s="8" t="s">
        <v>88</v>
      </c>
      <c r="D48" s="9">
        <f>SUMIF($B$12:$B$44,"Main d'oeuvre",$I$12:$I$44)</f>
        <v>0</v>
      </c>
    </row>
    <row r="49" spans="1:4" x14ac:dyDescent="0.45">
      <c r="A49" s="8" t="s">
        <v>89</v>
      </c>
      <c r="D49" s="9">
        <f>SUMIF($B$12:$B$44,"Operations",$I$12:$I$44)</f>
        <v>0</v>
      </c>
    </row>
    <row r="50" spans="1:4" x14ac:dyDescent="0.45">
      <c r="A50" s="8" t="s">
        <v>90</v>
      </c>
      <c r="D50" s="9">
        <f>SUMIF($B$12:$B$44,"Gestion stocks",$I$12:$I$44)</f>
        <v>0</v>
      </c>
    </row>
    <row r="51" spans="1:4" x14ac:dyDescent="0.45">
      <c r="A51" s="8" t="s">
        <v>91</v>
      </c>
      <c r="D51" s="9">
        <f>SUMIF($B$12:$B$44,"Equipements",$I$12:$I$44)</f>
        <v>0</v>
      </c>
    </row>
    <row r="52" spans="1:4" x14ac:dyDescent="0.45">
      <c r="A52" s="8" t="s">
        <v>92</v>
      </c>
      <c r="D52" s="9">
        <f>SUMIF($B$12:$B$44,"Mobilisation",$I$12:$I$44)+SUMIF($B$12:$B$44,"Services speciaux",$I$12:$I$44)</f>
        <v>0</v>
      </c>
    </row>
    <row r="53" spans="1:4" x14ac:dyDescent="0.45">
      <c r="A53" s="10" t="s">
        <v>93</v>
      </c>
      <c r="D53" s="11">
        <f>SUM(D48:D52)</f>
        <v>0</v>
      </c>
    </row>
  </sheetData>
  <sheetProtection selectLockedCells="1" selectUnlockedCells="1"/>
  <mergeCells count="9">
    <mergeCell ref="A47:D47"/>
    <mergeCell ref="A28:J28"/>
    <mergeCell ref="A33:J33"/>
    <mergeCell ref="A1:J1"/>
    <mergeCell ref="A40:J40"/>
    <mergeCell ref="A18:J18"/>
    <mergeCell ref="A12:J12"/>
    <mergeCell ref="A4:J9"/>
    <mergeCell ref="A2:J2"/>
  </mergeCells>
  <dataValidations count="2">
    <dataValidation type="list" sqref="E12:E44" xr:uid="{00000000-0002-0000-0000-000000000000}">
      <formula1>"Jour,Heure,Operation,Km,%"</formula1>
    </dataValidation>
    <dataValidation type="list" sqref="F12:F44" xr:uid="{00000000-0002-0000-0000-000001000000}">
      <formula1>"Abidjan,Interieur du pays,Toutes zones"</formula1>
    </dataValidation>
  </dataValidations>
  <pageMargins left="0.25" right="0.25" top="0.75" bottom="0.75" header="0.3" footer="0.3"/>
  <pageSetup paperSize="9" scale="57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15B14-FB65-485F-834F-40BAD9F07EE4}">
  <sheetPr>
    <pageSetUpPr fitToPage="1"/>
  </sheetPr>
  <dimension ref="A1:G15"/>
  <sheetViews>
    <sheetView showGridLines="0" zoomScale="66" zoomScaleNormal="66" workbookViewId="0">
      <selection activeCell="H14" sqref="H14"/>
    </sheetView>
  </sheetViews>
  <sheetFormatPr defaultRowHeight="14.25" x14ac:dyDescent="0.45"/>
  <cols>
    <col min="1" max="1" width="49.796875" customWidth="1"/>
    <col min="2" max="2" width="25.19921875" bestFit="1" customWidth="1"/>
    <col min="3" max="3" width="18.46484375" bestFit="1" customWidth="1"/>
    <col min="4" max="4" width="31.53125" bestFit="1" customWidth="1"/>
    <col min="5" max="5" width="14" customWidth="1"/>
    <col min="6" max="7" width="18" customWidth="1"/>
  </cols>
  <sheetData>
    <row r="1" spans="1:7" ht="28.05" customHeight="1" x14ac:dyDescent="0.45">
      <c r="A1" s="22" t="s">
        <v>8</v>
      </c>
      <c r="B1" s="19"/>
      <c r="C1" s="19"/>
      <c r="D1" s="19"/>
      <c r="E1" s="19"/>
      <c r="F1" s="19"/>
      <c r="G1" s="19"/>
    </row>
    <row r="2" spans="1:7" x14ac:dyDescent="0.45">
      <c r="A2" s="24" t="s">
        <v>9</v>
      </c>
      <c r="B2" s="19"/>
      <c r="C2" s="19"/>
      <c r="D2" s="19"/>
      <c r="E2" s="19"/>
      <c r="F2" s="19"/>
      <c r="G2" s="19"/>
    </row>
    <row r="4" spans="1:7" x14ac:dyDescent="0.45">
      <c r="A4" s="23" t="s">
        <v>103</v>
      </c>
      <c r="B4" s="19"/>
      <c r="C4" s="19"/>
      <c r="D4" s="19"/>
      <c r="E4" s="19"/>
      <c r="F4" s="19"/>
      <c r="G4" s="19"/>
    </row>
    <row r="5" spans="1:7" x14ac:dyDescent="0.45">
      <c r="A5" s="19"/>
      <c r="B5" s="19"/>
      <c r="C5" s="19"/>
      <c r="D5" s="19"/>
      <c r="E5" s="19"/>
      <c r="F5" s="19"/>
      <c r="G5" s="19"/>
    </row>
    <row r="6" spans="1:7" x14ac:dyDescent="0.45">
      <c r="A6" s="19"/>
      <c r="B6" s="19"/>
      <c r="C6" s="19"/>
      <c r="D6" s="19"/>
      <c r="E6" s="19"/>
      <c r="F6" s="19"/>
      <c r="G6" s="19"/>
    </row>
    <row r="7" spans="1:7" x14ac:dyDescent="0.45">
      <c r="A7" s="19"/>
      <c r="B7" s="19"/>
      <c r="C7" s="19"/>
      <c r="D7" s="19"/>
      <c r="E7" s="19"/>
      <c r="F7" s="19"/>
      <c r="G7" s="19"/>
    </row>
    <row r="8" spans="1:7" x14ac:dyDescent="0.45">
      <c r="A8" s="19"/>
      <c r="B8" s="19"/>
      <c r="C8" s="19"/>
      <c r="D8" s="19"/>
      <c r="E8" s="19"/>
      <c r="F8" s="19"/>
      <c r="G8" s="19"/>
    </row>
    <row r="9" spans="1:7" ht="29.65" customHeight="1" x14ac:dyDescent="0.45">
      <c r="A9" s="19"/>
      <c r="B9" s="19"/>
      <c r="C9" s="19"/>
      <c r="D9" s="19"/>
      <c r="E9" s="19"/>
      <c r="F9" s="19"/>
      <c r="G9" s="19"/>
    </row>
    <row r="11" spans="1:7" x14ac:dyDescent="0.45">
      <c r="A11" s="10" t="s">
        <v>94</v>
      </c>
    </row>
    <row r="12" spans="1:7" x14ac:dyDescent="0.45">
      <c r="A12" s="12" t="s">
        <v>95</v>
      </c>
      <c r="B12" s="12" t="s">
        <v>96</v>
      </c>
      <c r="C12" s="12" t="s">
        <v>97</v>
      </c>
      <c r="D12" s="12" t="s">
        <v>98</v>
      </c>
    </row>
    <row r="13" spans="1:7" ht="51.75" customHeight="1" x14ac:dyDescent="0.45">
      <c r="A13" s="13" t="s">
        <v>99</v>
      </c>
      <c r="B13" s="14"/>
      <c r="C13" s="14"/>
      <c r="D13" s="14"/>
    </row>
    <row r="14" spans="1:7" ht="51.75" customHeight="1" x14ac:dyDescent="0.45">
      <c r="A14" s="13" t="s">
        <v>100</v>
      </c>
      <c r="B14" s="14"/>
      <c r="C14" s="14"/>
      <c r="D14" s="14"/>
    </row>
    <row r="15" spans="1:7" ht="51.75" customHeight="1" x14ac:dyDescent="0.45">
      <c r="A15" s="13" t="s">
        <v>101</v>
      </c>
      <c r="B15" s="14"/>
      <c r="C15" s="14"/>
      <c r="D15" s="14"/>
    </row>
  </sheetData>
  <sheetProtection selectLockedCells="1" selectUnlockedCells="1"/>
  <mergeCells count="3">
    <mergeCell ref="A1:G1"/>
    <mergeCell ref="A2:G2"/>
    <mergeCell ref="A4:G9"/>
  </mergeCells>
  <pageMargins left="0.25" right="0.25" top="0.75" bottom="0.7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ga975397408f43e4b84ec8e5a598e523 xmlns="ca283e0b-db31-4043-a2ef-b80661bf084a">
      <Terms xmlns="http://schemas.microsoft.com/office/infopath/2007/PartnerControls"/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TaxKeywordTaxHTField xmlns="ca899392-751b-4162-8a2b-c4294cf5599a">
      <Terms xmlns="http://schemas.microsoft.com/office/infopath/2007/PartnerControls"/>
    </TaxKeywordTaxHTField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_dlc_DocId xmlns="ca899392-751b-4162-8a2b-c4294cf5599a">CCIV-532149441-17055</_dlc_DocId>
    <_dlc_DocIdUrl xmlns="ca899392-751b-4162-8a2b-c4294cf5599a">
      <Url>https://unicef.sharepoint.com/sites/CIV/_layouts/15/DocIdRedir.aspx?ID=CCIV-532149441-17055</Url>
      <Description>CCIV-532149441-17055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D841E0DDB3338944BF530B6E51A34171" ma:contentTypeVersion="41" ma:contentTypeDescription="" ma:contentTypeScope="" ma:versionID="c8fbfbbe0de91b6b374f62c8ee9999a1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xmlns:ns4="ca899392-751b-4162-8a2b-c4294cf5599a" targetNamespace="http://schemas.microsoft.com/office/2006/metadata/properties" ma:root="true" ma:fieldsID="2048b3b49a9e1c127e4cd1ef62451e43" ns2:_="" ns3:_="" ns4:_="">
    <xsd:import namespace="ca283e0b-db31-4043-a2ef-b80661bf084a"/>
    <xsd:import namespace="http://schemas.microsoft.com/sharepoint.v3"/>
    <xsd:import namespace="ca899392-751b-4162-8a2b-c4294cf5599a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7642021c-c553-4942-a98d-56759ffc5d73}" ma:internalName="TaxCatchAllLabel" ma:readOnly="true" ma:showField="CatchAllDataLabel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7642021c-c553-4942-a98d-56759ffc5d73}" ma:internalName="TaxCatchAll" ma:showField="CatchAllData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9392-751b-4162-8a2b-c4294cf5599a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0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1ABC46-09ED-432B-A355-F95332A92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49437D-7309-4617-B062-DAB8EA842EF5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ca899392-751b-4162-8a2b-c4294cf5599a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E6612166-3C32-4709-9AF1-8106B600C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83e0b-db31-4043-a2ef-b80661bf084a"/>
    <ds:schemaRef ds:uri="http://schemas.microsoft.com/sharepoint.v3"/>
    <ds:schemaRef ds:uri="ca899392-751b-4162-8a2b-c4294cf559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84F8F0-F524-4257-996C-529CDCDC580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28A67046-2F94-4091-80BC-0B91073C88E5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9208C601-D27E-4E5A-80E3-4CE2920BDB74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soumissionnaires</vt:lpstr>
      <vt:lpstr>BQE - Cadre de prix</vt:lpstr>
      <vt:lpstr>BQE - Remises commerciales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Alofa</dc:creator>
  <cp:keywords/>
  <dc:description/>
  <cp:lastModifiedBy>Elisabeth Yao</cp:lastModifiedBy>
  <cp:revision/>
  <cp:lastPrinted>2026-08-18T14:13:39Z</cp:lastPrinted>
  <dcterms:created xsi:type="dcterms:W3CDTF">2026-07-24T12:19:32Z</dcterms:created>
  <dcterms:modified xsi:type="dcterms:W3CDTF">2026-08-18T14:13:51Z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0x0101009BA85F8052A6DA4FA3E31FF9F74C697000D841E0DDB3338944BF530B6E51A34171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/>
  </property>
  <property fmtid="{D5CDD505-2E9C-101B-9397-08002B2CF9AE}" pid="8" name="GeographicScope">
    <vt:lpwstr/>
  </property>
  <property fmtid="{D5CDD505-2E9C-101B-9397-08002B2CF9AE}" pid="9" name="lcf76f155ced4ddcb4097134ff3c332f">
    <vt:lpwstr/>
  </property>
  <property fmtid="{D5CDD505-2E9C-101B-9397-08002B2CF9AE}" pid="10" name="CriticalForLongTermRetention">
    <vt:lpwstr/>
  </property>
  <property fmtid="{D5CDD505-2E9C-101B-9397-08002B2CF9AE}" pid="11" name="DocumentType">
    <vt:lpwstr/>
  </property>
  <property fmtid="{D5CDD505-2E9C-101B-9397-08002B2CF9AE}" pid="12" name="_dlc_DocIdItemGuid">
    <vt:lpwstr>b9aa082c-f8d1-4b8f-961a-72747e7f9efc</vt:lpwstr>
  </property>
</Properties>
</file>